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кален. график 2020" sheetId="1" r:id="rId1"/>
  </sheets>
  <definedNames>
    <definedName name="_ftn1" localSheetId="0">'кален. график 2020'!$A$47</definedName>
    <definedName name="_ftnref1" localSheetId="0">'кален. график 2020'!$A$5</definedName>
  </definedNames>
  <calcPr fullCalcOnLoad="1"/>
</workbook>
</file>

<file path=xl/sharedStrings.xml><?xml version="1.0" encoding="utf-8"?>
<sst xmlns="http://schemas.openxmlformats.org/spreadsheetml/2006/main" count="177" uniqueCount="92">
  <si>
    <t>Назначение объекта (производственное, социально-культурное, складское и так далее)</t>
  </si>
  <si>
    <t>Наличие правоудостоверяю-щего документа на земельный участок (кадастровый номер), площадь земельного участка</t>
  </si>
  <si>
    <t xml:space="preserve"> Площадь объекта (кв. метров)</t>
  </si>
  <si>
    <t>Предлагаемый способ и срок вовлечения объекта (неиспользуемых площадей)</t>
  </si>
  <si>
    <t xml:space="preserve">общая </t>
  </si>
  <si>
    <t xml:space="preserve">неисполь-зуемая </t>
  </si>
  <si>
    <t>вовлеченная, снесенная</t>
  </si>
  <si>
    <t xml:space="preserve">Способ вовлечения 
в хозяйственный оборот (отчуждение, сдача в аренду, реконструкция, использование в собственных целях, безвозмездная передача, иное), списание (снос, демонтаж)
</t>
  </si>
  <si>
    <t xml:space="preserve">Информация 
о ходе вовлечения
(количество объявленных аукционов, иное)
</t>
  </si>
  <si>
    <t>Год ввода (приобретения)/с какой даты не используется</t>
  </si>
  <si>
    <t xml:space="preserve">Сведения 
о покупателе (наименование, место нахождения), номер и дата договора купли-продажи/цена продажи
</t>
  </si>
  <si>
    <t xml:space="preserve">Наименование неиспользуемого объекта (объекта, 
в котором расположены неиспользуемые площади), инвентарный номер в соответствии с данными регистра недвижимости*,  инвентарный номер по бухгалтерскому учету, адрес место нахожде-ния (область, город, улица, дом) 
</t>
  </si>
  <si>
    <t>Сведения об объекте ("н", "н.и.", "ч")**</t>
  </si>
  <si>
    <t>ОАО «Столбунский», 247136, Гомельский обл., Ветковский р-н, а. г. Столбун, ул. Победы, тел. +375 (2330) 3-88-86, УНП 490771106</t>
  </si>
  <si>
    <t xml:space="preserve">Административное здание (инв. № 001), Гомельская обл., Ветковский р-н, а.г. Яново </t>
  </si>
  <si>
    <t>производственное</t>
  </si>
  <si>
    <t>12.1968/
12.2012</t>
  </si>
  <si>
    <t>320800000018000663
971,8643 га</t>
  </si>
  <si>
    <t>"н"</t>
  </si>
  <si>
    <t xml:space="preserve">Столовая (инв. № 214), Гомельская обл., Ветковский р-н, а.г. Яново </t>
  </si>
  <si>
    <t>12.1976/
12.2000</t>
  </si>
  <si>
    <t>1. Здание коровника (инв. № 003)</t>
  </si>
  <si>
    <t>12.1976/
12.2012</t>
  </si>
  <si>
    <r>
      <t>320800000018000663
971,86</t>
    </r>
    <r>
      <rPr>
        <sz val="11"/>
        <color indexed="8"/>
        <rFont val="Times New Roman"/>
        <family val="1"/>
      </rPr>
      <t xml:space="preserve"> га</t>
    </r>
  </si>
  <si>
    <t>снос
4 кв. 2020</t>
  </si>
  <si>
    <t>2. Пристройка к складу минеральных удобрений (инв. № 036/1)</t>
  </si>
  <si>
    <t>12.1976/
12.2010</t>
  </si>
  <si>
    <t>3. Мойка (инв. № 151/1)</t>
  </si>
  <si>
    <t>12.1976/
04.2019</t>
  </si>
  <si>
    <t>320800000018000663
971,86 га</t>
  </si>
  <si>
    <t>снос 
4 кв.2020</t>
  </si>
  <si>
    <t>ОАО «Дружба», 247133, Гомельская обл., Ветковский р-н, а. г. Неглюбка, ул. Совхозная, д. 1, тел. +375 (2330) 3-56-43, УНП 400053152</t>
  </si>
  <si>
    <t>Комплекс зданий фермы (5 объектов), Гомельская обл., Ветковский р-н, н.п. Свобода, в том числе:</t>
  </si>
  <si>
    <t>1. Родильное отделение (инв. № 011)</t>
  </si>
  <si>
    <t>12.1987/
12.2010</t>
  </si>
  <si>
    <t>320800000018000596
268,5481 га</t>
  </si>
  <si>
    <t>2. Здание коровника (инв. № 008)</t>
  </si>
  <si>
    <t>12.1985/
12.2010</t>
  </si>
  <si>
    <t>3. Дом бригадира (инв. № 050)</t>
  </si>
  <si>
    <t>4. Кормоцех (инв. № 049)</t>
  </si>
  <si>
    <t>5. Зерносклад (инв. № 029)</t>
  </si>
  <si>
    <t>12.1970/
12.2010</t>
  </si>
  <si>
    <t xml:space="preserve">Здание бывшей больницы (инв. № 002), Гомельская обл., Ветковский р-н, а.г. Неглюбка, ул. Советская </t>
  </si>
  <si>
    <t>здание специализированное иного назначения</t>
  </si>
  <si>
    <t>12.1965/
12.1995</t>
  </si>
  <si>
    <t>не имеется</t>
  </si>
  <si>
    <t>ОАО «Немки»,  247142, Гомельская обл., Ветковский р-н, а. г. Великие Немки, ул. Совхозная, д. 1, тел. +375 (2330) 3-85-10, УНП 490771096</t>
  </si>
  <si>
    <t xml:space="preserve">Здание неустановленного назначения (бывший детский сад) (инв. № 002),  Гомельская обл., Ветковский р-н, а.г. Великие Немки  </t>
  </si>
  <si>
    <t>социально-культурное</t>
  </si>
  <si>
    <t>12.1968/
12.1990</t>
  </si>
  <si>
    <t>320881200601000124,
1,9935 га</t>
  </si>
  <si>
    <t>ОАО «Искра-Ветка», 247124, Гомельская обл., Ветковский р-н, аг. Присно, ул. Пролетарская, д. 3, тел. +375 (2330) 3-55-45, УНП 491497285</t>
  </si>
  <si>
    <t>Бывший детский сад  (инв. № 1.352), Гомельская обл., Ветковский р-н, аг. Присно, ул. 70 лет Октября</t>
  </si>
  <si>
    <t>12.1972/
12.1992</t>
  </si>
  <si>
    <t>Административное здание (инв. № 3.109), Ветковский р-н, аг.Пыхань, ул. Октябрьская, 4</t>
  </si>
  <si>
    <t>аднинистративно-хозяйственное</t>
  </si>
  <si>
    <t>12.1977/ 
12.2011</t>
  </si>
  <si>
    <t>1. Зерносклад (инв.3.118)</t>
  </si>
  <si>
    <t>12.1979/
06.2019</t>
  </si>
  <si>
    <t>12.1964/
06.2019</t>
  </si>
  <si>
    <t>12.1992/
06.2019</t>
  </si>
  <si>
    <t>12.1982/
06.2019</t>
  </si>
  <si>
    <t>12.1981/
06.2019</t>
  </si>
  <si>
    <t>многофункциональное</t>
  </si>
  <si>
    <t>12.1988/
12.2018</t>
  </si>
  <si>
    <t>12.1971/ 
06.2019</t>
  </si>
  <si>
    <t>12.1985/
06.2019</t>
  </si>
  <si>
    <t>Календарный график вовлечения в хозяйственный оборот недвижимого имущества по хозяйственным обществам с долей Ветковского района в уставном фонде на 2020 год</t>
  </si>
  <si>
    <t>ИТОГО: 8 (в том числе: 8 - в 2020 году)</t>
  </si>
  <si>
    <t>ИТОГО: 6 (в том числе: 6 - в 2020 году)</t>
  </si>
  <si>
    <t>ИТОГО: 1 (в том числе: 1 - в 2020 году)</t>
  </si>
  <si>
    <t>снос
4 кв. 2021</t>
  </si>
  <si>
    <t xml:space="preserve">Экпериментально-производственный инженерно-бытовой корпус КТЭИ Машиностроитель (инв. № 3173), г. Гомель, ул. Лазурная, 32 </t>
  </si>
  <si>
    <t>"н.и."</t>
  </si>
  <si>
    <t>аренда, продажа
3 кв.2020</t>
  </si>
  <si>
    <t>аренда, продажа
4 кв.2020</t>
  </si>
  <si>
    <t>Склад миреральных удобрений (инв.№ 3.116), Гомельская обл., Ветковский р-н, аг. Пыхань</t>
  </si>
  <si>
    <t>использование в собственных целях
4 кв.2020</t>
  </si>
  <si>
    <t>Комплекс зданий фермы (3 объекта), Гомельская обл., Ветковский р-н, аг. Пыхань, в том числе:</t>
  </si>
  <si>
    <t>2. Коровник № 4 на 200 голов (инв. 3.4)</t>
  </si>
  <si>
    <t xml:space="preserve">3. Родильное отделение № 6(инв. № 3.6) </t>
  </si>
  <si>
    <t>1. Зерносклад (инв.3.119)</t>
  </si>
  <si>
    <t>2. Навес для сена (инв. № 3.9)</t>
  </si>
  <si>
    <t>3. Зерноток НЗС (инв.№ 3.92)</t>
  </si>
  <si>
    <t>Комплекс зданий МТФ  (4 объекта), Гомельская обл., Ветковский р-н, а.г. Яново, в том числе:</t>
  </si>
  <si>
    <t>ИТОГО: 10 (в том числе: 6 - в 2020 году)</t>
  </si>
  <si>
    <t>ВСЕГО: 25 (в том числе: 21 - в 2020 году)</t>
  </si>
  <si>
    <t>4. Склад инвентаря (инв. № 215)</t>
  </si>
  <si>
    <t>5. Склад для стройматериалов (инв. № 036)</t>
  </si>
  <si>
    <t>6. Склад минеральных удобрений</t>
  </si>
  <si>
    <t>340100000006004457
0,2156 га</t>
  </si>
  <si>
    <t>320881605601000148
0,1026 га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</si>
</sst>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36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36"/>
      <name val="Times New Roman"/>
      <family val="1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7030A0"/>
      <name val="Times New Roman"/>
      <family val="1"/>
    </font>
    <font>
      <sz val="11"/>
      <color rgb="FFFF0000"/>
      <name val="Times New Roman"/>
      <family val="1"/>
    </font>
    <font>
      <b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center" vertical="top" wrapText="1"/>
    </xf>
    <xf numFmtId="2" fontId="53" fillId="0" borderId="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right" vertical="top"/>
    </xf>
    <xf numFmtId="0" fontId="55" fillId="0" borderId="16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1" fillId="0" borderId="17" xfId="0" applyFont="1" applyBorder="1" applyAlignment="1">
      <alignment horizontal="center" vertical="top" wrapText="1"/>
    </xf>
    <xf numFmtId="0" fontId="52" fillId="33" borderId="15" xfId="0" applyFont="1" applyFill="1" applyBorder="1" applyAlignment="1">
      <alignment vertical="top" wrapText="1"/>
    </xf>
    <xf numFmtId="1" fontId="56" fillId="0" borderId="15" xfId="0" applyNumberFormat="1" applyFont="1" applyBorder="1" applyAlignment="1" quotePrefix="1">
      <alignment horizontal="center" vertical="top" wrapText="1"/>
    </xf>
    <xf numFmtId="2" fontId="52" fillId="0" borderId="15" xfId="0" applyNumberFormat="1" applyFont="1" applyBorder="1" applyAlignment="1" quotePrefix="1">
      <alignment horizontal="center" vertical="top" wrapText="1"/>
    </xf>
    <xf numFmtId="0" fontId="52" fillId="33" borderId="15" xfId="0" applyFont="1" applyFill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3" fillId="33" borderId="15" xfId="0" applyFont="1" applyFill="1" applyBorder="1" applyAlignment="1">
      <alignment vertical="top" wrapText="1"/>
    </xf>
    <xf numFmtId="0" fontId="53" fillId="0" borderId="15" xfId="0" applyFont="1" applyBorder="1" applyAlignment="1">
      <alignment horizontal="center" vertical="top" wrapText="1"/>
    </xf>
    <xf numFmtId="1" fontId="58" fillId="0" borderId="15" xfId="0" applyNumberFormat="1" applyFont="1" applyBorder="1" applyAlignment="1" quotePrefix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2" fillId="33" borderId="15" xfId="0" applyFont="1" applyFill="1" applyBorder="1" applyAlignment="1">
      <alignment horizontal="justify" vertical="top" wrapText="1"/>
    </xf>
    <xf numFmtId="1" fontId="13" fillId="0" borderId="15" xfId="0" applyNumberFormat="1" applyFont="1" applyBorder="1" applyAlignment="1">
      <alignment horizontal="center" vertical="top" wrapText="1"/>
    </xf>
    <xf numFmtId="0" fontId="53" fillId="33" borderId="15" xfId="0" applyFont="1" applyFill="1" applyBorder="1" applyAlignment="1">
      <alignment horizontal="justify" vertical="top" wrapText="1"/>
    </xf>
    <xf numFmtId="0" fontId="5" fillId="33" borderId="18" xfId="0" applyFont="1" applyFill="1" applyBorder="1" applyAlignment="1">
      <alignment horizontal="justify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/>
    </xf>
    <xf numFmtId="0" fontId="53" fillId="33" borderId="15" xfId="0" applyFont="1" applyFill="1" applyBorder="1" applyAlignment="1">
      <alignment horizontal="left" vertical="top" wrapText="1"/>
    </xf>
    <xf numFmtId="0" fontId="60" fillId="33" borderId="15" xfId="0" applyFont="1" applyFill="1" applyBorder="1" applyAlignment="1">
      <alignment horizontal="left" vertical="top" wrapText="1"/>
    </xf>
    <xf numFmtId="0" fontId="60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2" fontId="60" fillId="0" borderId="15" xfId="0" applyNumberFormat="1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 vertical="top"/>
    </xf>
    <xf numFmtId="0" fontId="52" fillId="0" borderId="15" xfId="0" applyFont="1" applyBorder="1" applyAlignment="1">
      <alignment horizontal="center" vertical="top" wrapText="1"/>
    </xf>
    <xf numFmtId="2" fontId="52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3" fillId="0" borderId="15" xfId="0" applyNumberFormat="1" applyFont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1" fontId="13" fillId="0" borderId="15" xfId="0" applyNumberFormat="1" applyFont="1" applyBorder="1" applyAlignment="1" quotePrefix="1">
      <alignment horizontal="center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justify" vertical="top" wrapText="1"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5" fillId="33" borderId="17" xfId="0" applyFont="1" applyFill="1" applyBorder="1" applyAlignment="1">
      <alignment horizontal="center" vertical="top" wrapText="1"/>
    </xf>
    <xf numFmtId="0" fontId="15" fillId="33" borderId="19" xfId="0" applyFont="1" applyFill="1" applyBorder="1" applyAlignment="1">
      <alignment horizontal="center" vertical="top" wrapText="1"/>
    </xf>
    <xf numFmtId="0" fontId="15" fillId="33" borderId="2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zoomScaleSheetLayoutView="44" zoomScalePageLayoutView="0" workbookViewId="0" topLeftCell="A1">
      <selection activeCell="C4" sqref="C4:C6"/>
    </sheetView>
  </sheetViews>
  <sheetFormatPr defaultColWidth="36.421875" defaultRowHeight="15"/>
  <cols>
    <col min="1" max="1" width="24.8515625" style="1" customWidth="1"/>
    <col min="2" max="2" width="21.00390625" style="1" customWidth="1"/>
    <col min="3" max="3" width="18.28125" style="1" customWidth="1"/>
    <col min="4" max="4" width="25.421875" style="1" customWidth="1"/>
    <col min="5" max="5" width="11.57421875" style="1" customWidth="1"/>
    <col min="6" max="6" width="13.421875" style="1" customWidth="1"/>
    <col min="7" max="8" width="14.140625" style="1" customWidth="1"/>
    <col min="9" max="9" width="20.421875" style="1" customWidth="1"/>
    <col min="10" max="10" width="21.7109375" style="1" customWidth="1"/>
    <col min="11" max="11" width="24.28125" style="1" customWidth="1"/>
    <col min="12" max="12" width="48.7109375" style="1" customWidth="1"/>
    <col min="13" max="16384" width="36.421875" style="1" customWidth="1"/>
  </cols>
  <sheetData>
    <row r="2" spans="1:12" ht="32.25" customHeight="1">
      <c r="A2" s="69" t="s">
        <v>67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ht="16.5" thickBot="1"/>
    <row r="4" spans="1:12" ht="41.25" customHeight="1" thickBot="1">
      <c r="A4" s="70" t="s">
        <v>11</v>
      </c>
      <c r="B4" s="70" t="s">
        <v>0</v>
      </c>
      <c r="C4" s="70" t="s">
        <v>9</v>
      </c>
      <c r="D4" s="70" t="s">
        <v>1</v>
      </c>
      <c r="E4" s="74" t="s">
        <v>2</v>
      </c>
      <c r="F4" s="75"/>
      <c r="G4" s="76"/>
      <c r="H4" s="70" t="s">
        <v>12</v>
      </c>
      <c r="I4" s="70" t="s">
        <v>3</v>
      </c>
      <c r="J4" s="70" t="s">
        <v>7</v>
      </c>
      <c r="K4" s="70" t="s">
        <v>10</v>
      </c>
      <c r="L4" s="70" t="s">
        <v>8</v>
      </c>
    </row>
    <row r="5" spans="1:12" ht="3.75" customHeight="1" hidden="1" thickBot="1">
      <c r="A5" s="71"/>
      <c r="B5" s="71"/>
      <c r="C5" s="71"/>
      <c r="D5" s="71"/>
      <c r="E5" s="77"/>
      <c r="F5" s="78"/>
      <c r="G5" s="79"/>
      <c r="H5" s="71"/>
      <c r="I5" s="71"/>
      <c r="J5" s="71"/>
      <c r="K5" s="71"/>
      <c r="L5" s="71"/>
    </row>
    <row r="6" spans="1:12" ht="201.75" customHeight="1" thickBot="1">
      <c r="A6" s="72"/>
      <c r="B6" s="72"/>
      <c r="C6" s="72"/>
      <c r="D6" s="73"/>
      <c r="E6" s="4" t="s">
        <v>4</v>
      </c>
      <c r="F6" s="2" t="s">
        <v>5</v>
      </c>
      <c r="G6" s="2" t="s">
        <v>6</v>
      </c>
      <c r="H6" s="72"/>
      <c r="I6" s="72"/>
      <c r="J6" s="72"/>
      <c r="K6" s="72"/>
      <c r="L6" s="71"/>
    </row>
    <row r="7" spans="1:12" ht="15.7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8">
        <v>8</v>
      </c>
      <c r="I7" s="7">
        <v>9</v>
      </c>
      <c r="J7" s="7">
        <v>10</v>
      </c>
      <c r="K7" s="10">
        <v>11</v>
      </c>
      <c r="L7" s="16">
        <v>12</v>
      </c>
    </row>
    <row r="8" spans="1:12" ht="27.75" customHeight="1">
      <c r="A8" s="64" t="s">
        <v>13</v>
      </c>
      <c r="B8" s="65"/>
      <c r="C8" s="65"/>
      <c r="D8" s="65"/>
      <c r="E8" s="65"/>
      <c r="F8" s="65"/>
      <c r="G8" s="65"/>
      <c r="H8" s="65"/>
      <c r="I8" s="65"/>
      <c r="J8" s="66"/>
      <c r="K8" s="25"/>
      <c r="L8" s="11"/>
    </row>
    <row r="9" spans="1:12" ht="78.75">
      <c r="A9" s="26" t="s">
        <v>14</v>
      </c>
      <c r="B9" s="53" t="s">
        <v>15</v>
      </c>
      <c r="C9" s="55" t="s">
        <v>16</v>
      </c>
      <c r="D9" s="27" t="s">
        <v>17</v>
      </c>
      <c r="E9" s="28">
        <v>120</v>
      </c>
      <c r="F9" s="54">
        <v>120</v>
      </c>
      <c r="G9" s="54"/>
      <c r="H9" s="54" t="s">
        <v>18</v>
      </c>
      <c r="I9" s="29" t="s">
        <v>24</v>
      </c>
      <c r="J9" s="53"/>
      <c r="K9" s="30"/>
      <c r="L9" s="53"/>
    </row>
    <row r="10" spans="1:12" ht="63">
      <c r="A10" s="26" t="s">
        <v>19</v>
      </c>
      <c r="B10" s="53" t="s">
        <v>15</v>
      </c>
      <c r="C10" s="55" t="s">
        <v>20</v>
      </c>
      <c r="D10" s="27" t="s">
        <v>17</v>
      </c>
      <c r="E10" s="54">
        <v>110</v>
      </c>
      <c r="F10" s="54">
        <v>110</v>
      </c>
      <c r="G10" s="54"/>
      <c r="H10" s="54" t="s">
        <v>18</v>
      </c>
      <c r="I10" s="29" t="s">
        <v>24</v>
      </c>
      <c r="J10" s="53"/>
      <c r="K10" s="30"/>
      <c r="L10" s="53"/>
    </row>
    <row r="11" spans="1:12" ht="63">
      <c r="A11" s="26" t="s">
        <v>84</v>
      </c>
      <c r="B11" s="53"/>
      <c r="C11" s="55"/>
      <c r="D11" s="27"/>
      <c r="E11" s="54">
        <f>E12+E13+E14+E15+E16+E17</f>
        <v>1540</v>
      </c>
      <c r="F11" s="54">
        <f>F12+F13+F14+F15+F16+F17</f>
        <v>1540</v>
      </c>
      <c r="G11" s="54"/>
      <c r="H11" s="54"/>
      <c r="I11" s="55"/>
      <c r="J11" s="53"/>
      <c r="K11" s="30"/>
      <c r="L11" s="53"/>
    </row>
    <row r="12" spans="1:12" ht="31.5">
      <c r="A12" s="26" t="s">
        <v>21</v>
      </c>
      <c r="B12" s="53" t="s">
        <v>15</v>
      </c>
      <c r="C12" s="55" t="s">
        <v>22</v>
      </c>
      <c r="D12" s="27" t="s">
        <v>23</v>
      </c>
      <c r="E12" s="54">
        <v>1200</v>
      </c>
      <c r="F12" s="54">
        <v>1200</v>
      </c>
      <c r="G12" s="54"/>
      <c r="H12" s="54" t="s">
        <v>18</v>
      </c>
      <c r="I12" s="29" t="s">
        <v>24</v>
      </c>
      <c r="J12" s="53"/>
      <c r="K12" s="30"/>
      <c r="L12" s="53"/>
    </row>
    <row r="13" spans="1:12" ht="63">
      <c r="A13" s="26" t="s">
        <v>25</v>
      </c>
      <c r="B13" s="53" t="s">
        <v>15</v>
      </c>
      <c r="C13" s="55" t="s">
        <v>26</v>
      </c>
      <c r="D13" s="27" t="s">
        <v>23</v>
      </c>
      <c r="E13" s="54">
        <v>30</v>
      </c>
      <c r="F13" s="54">
        <v>30</v>
      </c>
      <c r="G13" s="54"/>
      <c r="H13" s="54" t="s">
        <v>18</v>
      </c>
      <c r="I13" s="29" t="s">
        <v>24</v>
      </c>
      <c r="J13" s="53"/>
      <c r="K13" s="30"/>
      <c r="L13" s="53"/>
    </row>
    <row r="14" spans="1:12" ht="31.5">
      <c r="A14" s="26" t="s">
        <v>27</v>
      </c>
      <c r="B14" s="53" t="s">
        <v>15</v>
      </c>
      <c r="C14" s="55" t="s">
        <v>26</v>
      </c>
      <c r="D14" s="27" t="s">
        <v>23</v>
      </c>
      <c r="E14" s="54">
        <v>15</v>
      </c>
      <c r="F14" s="54">
        <v>15</v>
      </c>
      <c r="G14" s="54"/>
      <c r="H14" s="54" t="s">
        <v>18</v>
      </c>
      <c r="I14" s="29" t="s">
        <v>24</v>
      </c>
      <c r="J14" s="53"/>
      <c r="K14" s="30"/>
      <c r="L14" s="53"/>
    </row>
    <row r="15" spans="1:12" s="51" customFormat="1" ht="31.5">
      <c r="A15" s="26" t="s">
        <v>87</v>
      </c>
      <c r="B15" s="53" t="s">
        <v>15</v>
      </c>
      <c r="C15" s="55" t="s">
        <v>22</v>
      </c>
      <c r="D15" s="27" t="s">
        <v>23</v>
      </c>
      <c r="E15" s="54">
        <v>45</v>
      </c>
      <c r="F15" s="54">
        <v>45</v>
      </c>
      <c r="G15" s="54"/>
      <c r="H15" s="54" t="s">
        <v>18</v>
      </c>
      <c r="I15" s="29" t="s">
        <v>24</v>
      </c>
      <c r="J15" s="53"/>
      <c r="K15" s="30"/>
      <c r="L15" s="53"/>
    </row>
    <row r="16" spans="1:12" s="51" customFormat="1" ht="47.25">
      <c r="A16" s="26" t="s">
        <v>88</v>
      </c>
      <c r="B16" s="53" t="s">
        <v>15</v>
      </c>
      <c r="C16" s="55" t="s">
        <v>26</v>
      </c>
      <c r="D16" s="27" t="s">
        <v>23</v>
      </c>
      <c r="E16" s="54">
        <v>50</v>
      </c>
      <c r="F16" s="54">
        <v>50</v>
      </c>
      <c r="G16" s="54"/>
      <c r="H16" s="54" t="s">
        <v>18</v>
      </c>
      <c r="I16" s="29" t="s">
        <v>24</v>
      </c>
      <c r="J16" s="53"/>
      <c r="K16" s="30"/>
      <c r="L16" s="53"/>
    </row>
    <row r="17" spans="1:12" s="51" customFormat="1" ht="31.5">
      <c r="A17" s="57" t="s">
        <v>89</v>
      </c>
      <c r="B17" s="55" t="s">
        <v>15</v>
      </c>
      <c r="C17" s="55" t="s">
        <v>28</v>
      </c>
      <c r="D17" s="58" t="s">
        <v>29</v>
      </c>
      <c r="E17" s="41">
        <v>200</v>
      </c>
      <c r="F17" s="41">
        <v>200</v>
      </c>
      <c r="G17" s="41"/>
      <c r="H17" s="41" t="s">
        <v>18</v>
      </c>
      <c r="I17" s="55" t="s">
        <v>30</v>
      </c>
      <c r="J17" s="53"/>
      <c r="K17" s="30"/>
      <c r="L17" s="53"/>
    </row>
    <row r="18" spans="1:12" ht="34.5" customHeight="1">
      <c r="A18" s="33" t="s">
        <v>68</v>
      </c>
      <c r="B18" s="34"/>
      <c r="C18" s="55"/>
      <c r="D18" s="35"/>
      <c r="E18" s="56">
        <f>E9+E10+E11</f>
        <v>1770</v>
      </c>
      <c r="F18" s="56">
        <f>F9+F10+F11</f>
        <v>1770</v>
      </c>
      <c r="G18" s="56">
        <f>G9+G10+G11</f>
        <v>0</v>
      </c>
      <c r="H18" s="56"/>
      <c r="I18" s="34"/>
      <c r="J18" s="34"/>
      <c r="K18" s="36"/>
      <c r="L18" s="34"/>
    </row>
    <row r="19" spans="1:12" ht="28.5" customHeight="1">
      <c r="A19" s="64" t="s">
        <v>31</v>
      </c>
      <c r="B19" s="65"/>
      <c r="C19" s="65"/>
      <c r="D19" s="65"/>
      <c r="E19" s="65"/>
      <c r="F19" s="65"/>
      <c r="G19" s="65"/>
      <c r="H19" s="65"/>
      <c r="I19" s="65"/>
      <c r="J19" s="66"/>
      <c r="K19" s="25"/>
      <c r="L19" s="11"/>
    </row>
    <row r="20" spans="1:12" ht="94.5">
      <c r="A20" s="37" t="s">
        <v>32</v>
      </c>
      <c r="B20" s="53"/>
      <c r="C20" s="55"/>
      <c r="D20" s="27"/>
      <c r="E20" s="54">
        <f>E21+E22+E23+E24+E25</f>
        <v>3421.4</v>
      </c>
      <c r="F20" s="54">
        <f>F21+F22+F23+F24+F25</f>
        <v>3421.4</v>
      </c>
      <c r="G20" s="54"/>
      <c r="H20" s="54"/>
      <c r="I20" s="55"/>
      <c r="J20" s="53"/>
      <c r="K20" s="30"/>
      <c r="L20" s="53"/>
    </row>
    <row r="21" spans="1:12" ht="31.5">
      <c r="A21" s="26" t="s">
        <v>33</v>
      </c>
      <c r="B21" s="53" t="s">
        <v>15</v>
      </c>
      <c r="C21" s="55" t="s">
        <v>34</v>
      </c>
      <c r="D21" s="27" t="s">
        <v>35</v>
      </c>
      <c r="E21" s="54">
        <v>1189.6</v>
      </c>
      <c r="F21" s="54">
        <v>1189.6</v>
      </c>
      <c r="G21" s="54"/>
      <c r="H21" s="54" t="s">
        <v>18</v>
      </c>
      <c r="I21" s="29" t="s">
        <v>24</v>
      </c>
      <c r="J21" s="53"/>
      <c r="K21" s="30"/>
      <c r="L21" s="53"/>
    </row>
    <row r="22" spans="1:12" ht="31.5">
      <c r="A22" s="26" t="s">
        <v>36</v>
      </c>
      <c r="B22" s="53" t="s">
        <v>15</v>
      </c>
      <c r="C22" s="55" t="s">
        <v>37</v>
      </c>
      <c r="D22" s="27" t="s">
        <v>35</v>
      </c>
      <c r="E22" s="54">
        <v>1260</v>
      </c>
      <c r="F22" s="54">
        <v>1260</v>
      </c>
      <c r="G22" s="54"/>
      <c r="H22" s="54" t="s">
        <v>18</v>
      </c>
      <c r="I22" s="29" t="s">
        <v>24</v>
      </c>
      <c r="J22" s="53"/>
      <c r="K22" s="30"/>
      <c r="L22" s="53"/>
    </row>
    <row r="23" spans="1:12" ht="31.5">
      <c r="A23" s="26" t="s">
        <v>38</v>
      </c>
      <c r="B23" s="53" t="s">
        <v>15</v>
      </c>
      <c r="C23" s="55" t="s">
        <v>37</v>
      </c>
      <c r="D23" s="27" t="s">
        <v>35</v>
      </c>
      <c r="E23" s="54">
        <v>48.4</v>
      </c>
      <c r="F23" s="54">
        <v>48.4</v>
      </c>
      <c r="G23" s="54"/>
      <c r="H23" s="54" t="s">
        <v>18</v>
      </c>
      <c r="I23" s="29" t="s">
        <v>24</v>
      </c>
      <c r="J23" s="53"/>
      <c r="K23" s="30"/>
      <c r="L23" s="53"/>
    </row>
    <row r="24" spans="1:12" ht="31.5">
      <c r="A24" s="26" t="s">
        <v>39</v>
      </c>
      <c r="B24" s="53" t="s">
        <v>15</v>
      </c>
      <c r="C24" s="55" t="s">
        <v>37</v>
      </c>
      <c r="D24" s="27" t="s">
        <v>35</v>
      </c>
      <c r="E24" s="54">
        <v>216</v>
      </c>
      <c r="F24" s="54">
        <v>216</v>
      </c>
      <c r="G24" s="54"/>
      <c r="H24" s="54" t="s">
        <v>18</v>
      </c>
      <c r="I24" s="29" t="s">
        <v>24</v>
      </c>
      <c r="J24" s="53"/>
      <c r="K24" s="30"/>
      <c r="L24" s="53"/>
    </row>
    <row r="25" spans="1:12" ht="31.5">
      <c r="A25" s="26" t="s">
        <v>40</v>
      </c>
      <c r="B25" s="53" t="s">
        <v>15</v>
      </c>
      <c r="C25" s="55" t="s">
        <v>41</v>
      </c>
      <c r="D25" s="27" t="s">
        <v>35</v>
      </c>
      <c r="E25" s="54">
        <v>707.4</v>
      </c>
      <c r="F25" s="54">
        <v>707.4</v>
      </c>
      <c r="G25" s="54"/>
      <c r="H25" s="54" t="s">
        <v>18</v>
      </c>
      <c r="I25" s="29" t="s">
        <v>24</v>
      </c>
      <c r="J25" s="53"/>
      <c r="K25" s="30"/>
      <c r="L25" s="53"/>
    </row>
    <row r="26" spans="1:12" ht="94.5">
      <c r="A26" s="37" t="s">
        <v>42</v>
      </c>
      <c r="B26" s="53" t="s">
        <v>43</v>
      </c>
      <c r="C26" s="55" t="s">
        <v>44</v>
      </c>
      <c r="D26" s="38" t="s">
        <v>45</v>
      </c>
      <c r="E26" s="54">
        <v>980</v>
      </c>
      <c r="F26" s="54">
        <v>980</v>
      </c>
      <c r="G26" s="54"/>
      <c r="H26" s="54" t="s">
        <v>18</v>
      </c>
      <c r="I26" s="29" t="s">
        <v>24</v>
      </c>
      <c r="J26" s="53"/>
      <c r="K26" s="30"/>
      <c r="L26" s="53"/>
    </row>
    <row r="27" spans="1:12" ht="31.5">
      <c r="A27" s="39" t="s">
        <v>69</v>
      </c>
      <c r="B27" s="34"/>
      <c r="C27" s="55"/>
      <c r="D27" s="35"/>
      <c r="E27" s="56">
        <f>E20+E26</f>
        <v>4401.4</v>
      </c>
      <c r="F27" s="56">
        <f>F20+F26</f>
        <v>4401.4</v>
      </c>
      <c r="G27" s="56">
        <f>G20+G26</f>
        <v>0</v>
      </c>
      <c r="H27" s="56"/>
      <c r="I27" s="34"/>
      <c r="J27" s="34"/>
      <c r="K27" s="36"/>
      <c r="L27" s="34"/>
    </row>
    <row r="28" spans="1:12" ht="31.5" customHeight="1">
      <c r="A28" s="64" t="s">
        <v>46</v>
      </c>
      <c r="B28" s="65"/>
      <c r="C28" s="65"/>
      <c r="D28" s="65"/>
      <c r="E28" s="65"/>
      <c r="F28" s="65"/>
      <c r="G28" s="65"/>
      <c r="H28" s="65"/>
      <c r="I28" s="65"/>
      <c r="J28" s="66"/>
      <c r="K28" s="25"/>
      <c r="L28" s="11"/>
    </row>
    <row r="29" spans="1:12" ht="110.25">
      <c r="A29" s="12" t="s">
        <v>47</v>
      </c>
      <c r="B29" s="53" t="s">
        <v>48</v>
      </c>
      <c r="C29" s="55" t="s">
        <v>49</v>
      </c>
      <c r="D29" s="27" t="s">
        <v>50</v>
      </c>
      <c r="E29" s="54">
        <v>220</v>
      </c>
      <c r="F29" s="54">
        <v>220</v>
      </c>
      <c r="G29" s="54"/>
      <c r="H29" s="54" t="s">
        <v>18</v>
      </c>
      <c r="I29" s="29" t="s">
        <v>24</v>
      </c>
      <c r="J29" s="53"/>
      <c r="K29" s="30"/>
      <c r="L29" s="53"/>
    </row>
    <row r="30" spans="1:12" ht="31.5">
      <c r="A30" s="33" t="s">
        <v>70</v>
      </c>
      <c r="B30" s="34"/>
      <c r="C30" s="55"/>
      <c r="D30" s="35"/>
      <c r="E30" s="56">
        <f>SUM(E29:E29)</f>
        <v>220</v>
      </c>
      <c r="F30" s="56">
        <f>SUM(F29:F29)</f>
        <v>220</v>
      </c>
      <c r="G30" s="56">
        <f>SUM(G29:G29)</f>
        <v>0</v>
      </c>
      <c r="H30" s="56"/>
      <c r="I30" s="34"/>
      <c r="J30" s="34"/>
      <c r="K30" s="36"/>
      <c r="L30" s="34"/>
    </row>
    <row r="31" spans="1:12" ht="26.25" customHeight="1">
      <c r="A31" s="64" t="s">
        <v>51</v>
      </c>
      <c r="B31" s="65"/>
      <c r="C31" s="65"/>
      <c r="D31" s="65"/>
      <c r="E31" s="65"/>
      <c r="F31" s="65"/>
      <c r="G31" s="65"/>
      <c r="H31" s="65"/>
      <c r="I31" s="65"/>
      <c r="J31" s="66"/>
      <c r="K31" s="25"/>
      <c r="L31" s="11"/>
    </row>
    <row r="32" spans="1:12" ht="94.5">
      <c r="A32" s="40" t="s">
        <v>52</v>
      </c>
      <c r="B32" s="55" t="s">
        <v>48</v>
      </c>
      <c r="C32" s="55" t="s">
        <v>53</v>
      </c>
      <c r="D32" s="38" t="s">
        <v>45</v>
      </c>
      <c r="E32" s="41">
        <v>640</v>
      </c>
      <c r="F32" s="41">
        <v>640</v>
      </c>
      <c r="G32" s="41"/>
      <c r="H32" s="54" t="s">
        <v>18</v>
      </c>
      <c r="I32" s="29" t="s">
        <v>71</v>
      </c>
      <c r="J32" s="55"/>
      <c r="K32" s="42"/>
      <c r="L32" s="55"/>
    </row>
    <row r="33" spans="1:12" s="51" customFormat="1" ht="126">
      <c r="A33" s="59" t="s">
        <v>72</v>
      </c>
      <c r="B33" s="55" t="s">
        <v>63</v>
      </c>
      <c r="C33" s="55" t="s">
        <v>64</v>
      </c>
      <c r="D33" s="38" t="s">
        <v>90</v>
      </c>
      <c r="E33" s="41">
        <v>4574</v>
      </c>
      <c r="F33" s="41">
        <v>4574</v>
      </c>
      <c r="G33" s="41"/>
      <c r="H33" s="41" t="s">
        <v>73</v>
      </c>
      <c r="I33" s="55" t="s">
        <v>74</v>
      </c>
      <c r="J33" s="55"/>
      <c r="K33" s="42"/>
      <c r="L33" s="55"/>
    </row>
    <row r="34" spans="1:12" ht="78.75">
      <c r="A34" s="60" t="s">
        <v>54</v>
      </c>
      <c r="B34" s="55" t="s">
        <v>55</v>
      </c>
      <c r="C34" s="55" t="s">
        <v>56</v>
      </c>
      <c r="D34" s="58" t="s">
        <v>91</v>
      </c>
      <c r="E34" s="41">
        <v>369.2</v>
      </c>
      <c r="F34" s="41">
        <v>369.2</v>
      </c>
      <c r="G34" s="41"/>
      <c r="H34" s="41" t="s">
        <v>18</v>
      </c>
      <c r="I34" s="55" t="s">
        <v>75</v>
      </c>
      <c r="J34" s="31"/>
      <c r="K34" s="32"/>
      <c r="L34" s="43"/>
    </row>
    <row r="35" spans="1:12" ht="78.75">
      <c r="A35" s="61" t="s">
        <v>76</v>
      </c>
      <c r="B35" s="55" t="s">
        <v>15</v>
      </c>
      <c r="C35" s="55" t="s">
        <v>66</v>
      </c>
      <c r="D35" s="38" t="s">
        <v>45</v>
      </c>
      <c r="E35" s="41">
        <v>920</v>
      </c>
      <c r="F35" s="41">
        <v>920</v>
      </c>
      <c r="G35" s="41"/>
      <c r="H35" s="41" t="s">
        <v>18</v>
      </c>
      <c r="I35" s="55" t="s">
        <v>77</v>
      </c>
      <c r="J35" s="31"/>
      <c r="K35" s="32"/>
      <c r="L35" s="31"/>
    </row>
    <row r="36" spans="1:12" ht="72.75" customHeight="1">
      <c r="A36" s="61" t="s">
        <v>78</v>
      </c>
      <c r="B36" s="55"/>
      <c r="C36" s="55"/>
      <c r="D36" s="38"/>
      <c r="E36" s="41">
        <f>E37+E38+E39</f>
        <v>3650</v>
      </c>
      <c r="F36" s="41">
        <f>F37+F38+F39</f>
        <v>3650</v>
      </c>
      <c r="G36" s="41"/>
      <c r="H36" s="41"/>
      <c r="I36" s="55"/>
      <c r="J36" s="31"/>
      <c r="K36" s="32"/>
      <c r="L36" s="31"/>
    </row>
    <row r="37" spans="1:12" ht="31.5">
      <c r="A37" s="60" t="s">
        <v>57</v>
      </c>
      <c r="B37" s="55" t="s">
        <v>15</v>
      </c>
      <c r="C37" s="55" t="s">
        <v>58</v>
      </c>
      <c r="D37" s="38" t="s">
        <v>45</v>
      </c>
      <c r="E37" s="41">
        <v>950</v>
      </c>
      <c r="F37" s="41">
        <v>950</v>
      </c>
      <c r="G37" s="41"/>
      <c r="H37" s="41" t="s">
        <v>18</v>
      </c>
      <c r="I37" s="55" t="s">
        <v>71</v>
      </c>
      <c r="J37" s="31"/>
      <c r="K37" s="32"/>
      <c r="L37" s="31"/>
    </row>
    <row r="38" spans="1:12" ht="31.5">
      <c r="A38" s="61" t="s">
        <v>79</v>
      </c>
      <c r="B38" s="55" t="s">
        <v>15</v>
      </c>
      <c r="C38" s="55" t="s">
        <v>60</v>
      </c>
      <c r="D38" s="38" t="s">
        <v>45</v>
      </c>
      <c r="E38" s="41">
        <v>1200</v>
      </c>
      <c r="F38" s="41">
        <v>1200</v>
      </c>
      <c r="G38" s="41"/>
      <c r="H38" s="41" t="s">
        <v>18</v>
      </c>
      <c r="I38" s="55" t="s">
        <v>71</v>
      </c>
      <c r="J38" s="31"/>
      <c r="K38" s="32"/>
      <c r="L38" s="31"/>
    </row>
    <row r="39" spans="1:12" ht="31.5">
      <c r="A39" s="61" t="s">
        <v>80</v>
      </c>
      <c r="B39" s="55" t="s">
        <v>15</v>
      </c>
      <c r="C39" s="55" t="s">
        <v>62</v>
      </c>
      <c r="D39" s="38" t="s">
        <v>45</v>
      </c>
      <c r="E39" s="41">
        <v>1500</v>
      </c>
      <c r="F39" s="41">
        <v>1500</v>
      </c>
      <c r="G39" s="41"/>
      <c r="H39" s="41" t="s">
        <v>18</v>
      </c>
      <c r="I39" s="55" t="s">
        <v>71</v>
      </c>
      <c r="J39" s="31"/>
      <c r="K39" s="32"/>
      <c r="L39" s="31"/>
    </row>
    <row r="40" spans="1:12" ht="72.75" customHeight="1">
      <c r="A40" s="61" t="s">
        <v>78</v>
      </c>
      <c r="B40" s="55"/>
      <c r="C40" s="55"/>
      <c r="D40" s="38"/>
      <c r="E40" s="41">
        <f>E41+E42+E43</f>
        <v>1695</v>
      </c>
      <c r="F40" s="41">
        <f>F41+F42+F43</f>
        <v>1695</v>
      </c>
      <c r="G40" s="41"/>
      <c r="H40" s="41"/>
      <c r="I40" s="55"/>
      <c r="J40" s="31"/>
      <c r="K40" s="32"/>
      <c r="L40" s="31"/>
    </row>
    <row r="41" spans="1:12" ht="31.5">
      <c r="A41" s="60" t="s">
        <v>81</v>
      </c>
      <c r="B41" s="55" t="s">
        <v>15</v>
      </c>
      <c r="C41" s="55" t="s">
        <v>59</v>
      </c>
      <c r="D41" s="38" t="s">
        <v>45</v>
      </c>
      <c r="E41" s="41">
        <v>900</v>
      </c>
      <c r="F41" s="41">
        <v>900</v>
      </c>
      <c r="G41" s="41"/>
      <c r="H41" s="41" t="s">
        <v>18</v>
      </c>
      <c r="I41" s="55" t="s">
        <v>30</v>
      </c>
      <c r="J41" s="31"/>
      <c r="K41" s="32"/>
      <c r="L41" s="31"/>
    </row>
    <row r="42" spans="1:12" ht="31.5">
      <c r="A42" s="60" t="s">
        <v>82</v>
      </c>
      <c r="B42" s="55" t="s">
        <v>15</v>
      </c>
      <c r="C42" s="55" t="s">
        <v>61</v>
      </c>
      <c r="D42" s="38" t="s">
        <v>45</v>
      </c>
      <c r="E42" s="41">
        <v>750</v>
      </c>
      <c r="F42" s="41">
        <v>750</v>
      </c>
      <c r="G42" s="41"/>
      <c r="H42" s="41" t="s">
        <v>18</v>
      </c>
      <c r="I42" s="55" t="s">
        <v>30</v>
      </c>
      <c r="J42" s="31"/>
      <c r="K42" s="32"/>
      <c r="L42" s="31"/>
    </row>
    <row r="43" spans="1:12" s="50" customFormat="1" ht="39" customHeight="1">
      <c r="A43" s="60" t="s">
        <v>83</v>
      </c>
      <c r="B43" s="55" t="s">
        <v>15</v>
      </c>
      <c r="C43" s="55" t="s">
        <v>65</v>
      </c>
      <c r="D43" s="38" t="s">
        <v>45</v>
      </c>
      <c r="E43" s="41">
        <v>45</v>
      </c>
      <c r="F43" s="41">
        <v>45</v>
      </c>
      <c r="G43" s="41"/>
      <c r="H43" s="41" t="s">
        <v>18</v>
      </c>
      <c r="I43" s="55" t="s">
        <v>30</v>
      </c>
      <c r="J43" s="31"/>
      <c r="K43" s="32"/>
      <c r="L43" s="31"/>
    </row>
    <row r="44" spans="1:12" s="50" customFormat="1" ht="31.5">
      <c r="A44" s="44" t="s">
        <v>85</v>
      </c>
      <c r="B44" s="34"/>
      <c r="C44" s="55"/>
      <c r="D44" s="34"/>
      <c r="E44" s="56">
        <f>E32+E33+E34+E35+E36+E40</f>
        <v>11848.2</v>
      </c>
      <c r="F44" s="56">
        <f>F32+F33+F34+F35+F36+F40</f>
        <v>11848.2</v>
      </c>
      <c r="G44" s="56">
        <f>G32+G33+G34+G35+G36+G40</f>
        <v>0</v>
      </c>
      <c r="H44" s="56"/>
      <c r="I44" s="34"/>
      <c r="J44" s="34"/>
      <c r="K44" s="36"/>
      <c r="L44" s="34"/>
    </row>
    <row r="45" spans="1:12" s="50" customFormat="1" ht="36" customHeight="1">
      <c r="A45" s="45" t="s">
        <v>86</v>
      </c>
      <c r="B45" s="46"/>
      <c r="C45" s="47"/>
      <c r="D45" s="46"/>
      <c r="E45" s="48">
        <f>E18+E27+E30+E30+E44</f>
        <v>18459.6</v>
      </c>
      <c r="F45" s="48">
        <f>F18+F27+F30+F30+F44</f>
        <v>18459.6</v>
      </c>
      <c r="G45" s="48">
        <f>G18+G27+G30+G30+G44</f>
        <v>0</v>
      </c>
      <c r="H45" s="48"/>
      <c r="I45" s="46"/>
      <c r="J45" s="46"/>
      <c r="K45" s="49"/>
      <c r="L45" s="46"/>
    </row>
    <row r="46" spans="1:12" ht="15.75">
      <c r="A46" s="13"/>
      <c r="B46" s="14"/>
      <c r="C46" s="14"/>
      <c r="D46" s="14"/>
      <c r="E46" s="15"/>
      <c r="F46" s="15"/>
      <c r="G46" s="15"/>
      <c r="H46" s="14"/>
      <c r="I46" s="14"/>
      <c r="J46" s="14"/>
      <c r="K46" s="14"/>
      <c r="L46" s="5"/>
    </row>
    <row r="47" spans="1:11" s="3" customFormat="1" ht="15.75">
      <c r="A47" s="67"/>
      <c r="B47" s="67"/>
      <c r="C47" s="17"/>
      <c r="D47" s="18"/>
      <c r="E47" s="18"/>
      <c r="F47" s="18"/>
      <c r="G47" s="18"/>
      <c r="H47" s="19"/>
      <c r="I47" s="18"/>
      <c r="K47" s="62"/>
    </row>
    <row r="48" spans="1:11" s="3" customFormat="1" ht="7.5" customHeight="1">
      <c r="A48" s="20"/>
      <c r="B48" s="21"/>
      <c r="C48" s="22"/>
      <c r="D48" s="18"/>
      <c r="E48" s="18"/>
      <c r="F48" s="18"/>
      <c r="G48" s="18"/>
      <c r="H48" s="21"/>
      <c r="I48" s="18"/>
      <c r="K48" s="63"/>
    </row>
    <row r="49" spans="1:11" s="3" customFormat="1" ht="15.75" hidden="1">
      <c r="A49" s="52"/>
      <c r="B49" s="19"/>
      <c r="C49" s="17"/>
      <c r="D49" s="18"/>
      <c r="E49" s="18"/>
      <c r="F49" s="18"/>
      <c r="G49" s="18"/>
      <c r="H49" s="19"/>
      <c r="I49" s="18"/>
      <c r="K49" s="62"/>
    </row>
    <row r="50" spans="1:11" s="3" customFormat="1" ht="15.75" hidden="1">
      <c r="A50" s="20"/>
      <c r="B50" s="21"/>
      <c r="C50" s="22"/>
      <c r="D50" s="18"/>
      <c r="E50" s="18"/>
      <c r="F50" s="18"/>
      <c r="G50" s="18"/>
      <c r="H50" s="21"/>
      <c r="I50" s="18"/>
      <c r="K50" s="22"/>
    </row>
    <row r="51" spans="1:10" ht="16.5" hidden="1">
      <c r="A51" s="23"/>
      <c r="B51"/>
      <c r="C51"/>
      <c r="D51" s="24"/>
      <c r="E51" s="24"/>
      <c r="F51" s="24"/>
      <c r="G51" s="24"/>
      <c r="H51" s="24"/>
      <c r="I51" s="24"/>
      <c r="J51" s="24"/>
    </row>
    <row r="52" spans="1:10" s="3" customFormat="1" ht="15.75" hidden="1">
      <c r="A52" s="67"/>
      <c r="B52" s="67"/>
      <c r="C52" s="67"/>
      <c r="D52" s="18"/>
      <c r="E52" s="18"/>
      <c r="F52" s="18"/>
      <c r="G52" s="18"/>
      <c r="H52" s="18"/>
      <c r="I52" s="18"/>
      <c r="J52" s="18"/>
    </row>
    <row r="53" spans="1:4" s="3" customFormat="1" ht="20.25" customHeight="1" hidden="1">
      <c r="A53" s="68"/>
      <c r="B53" s="68"/>
      <c r="C53" s="68"/>
      <c r="D53" s="68"/>
    </row>
    <row r="56" ht="15.75">
      <c r="A56" s="9"/>
    </row>
  </sheetData>
  <sheetProtection/>
  <mergeCells count="18">
    <mergeCell ref="A53:D53"/>
    <mergeCell ref="A2:L2"/>
    <mergeCell ref="A4:A6"/>
    <mergeCell ref="B4:B6"/>
    <mergeCell ref="C4:C6"/>
    <mergeCell ref="D4:D6"/>
    <mergeCell ref="E4:G5"/>
    <mergeCell ref="I4:I6"/>
    <mergeCell ref="J4:J6"/>
    <mergeCell ref="K4:K6"/>
    <mergeCell ref="L4:L6"/>
    <mergeCell ref="H4:H6"/>
    <mergeCell ref="A8:J8"/>
    <mergeCell ref="A19:J19"/>
    <mergeCell ref="A28:J28"/>
    <mergeCell ref="A31:J31"/>
    <mergeCell ref="A47:B47"/>
    <mergeCell ref="A52:C52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scale="51" r:id="rId1"/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 Ольга Николаевна</dc:creator>
  <cp:keywords/>
  <dc:description/>
  <cp:lastModifiedBy>Ирина</cp:lastModifiedBy>
  <cp:lastPrinted>2020-01-31T09:40:24Z</cp:lastPrinted>
  <dcterms:created xsi:type="dcterms:W3CDTF">2019-01-24T14:28:58Z</dcterms:created>
  <dcterms:modified xsi:type="dcterms:W3CDTF">2020-02-03T07:52:45Z</dcterms:modified>
  <cp:category/>
  <cp:version/>
  <cp:contentType/>
  <cp:contentStatus/>
</cp:coreProperties>
</file>